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TIF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C17B2F"/>
    </font>
    <font>
      <i val="1"/>
    </font>
  </fonts>
  <fills count="3">
    <fill>
      <patternFill/>
    </fill>
    <fill>
      <patternFill patternType="gray125"/>
    </fill>
    <fill>
      <patternFill patternType="solid">
        <fgColor rgb="000F0C0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0" fontId="2" fillId="0" borderId="0" pivotButton="0" quotePrefix="0" xfId="0"/>
    <xf numFmtId="165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5" customWidth="1" min="3" max="3"/>
    <col width="15" customWidth="1" min="4" max="4"/>
    <col width="12" customWidth="1" min="5" max="5"/>
    <col width="13" customWidth="1" min="6" max="6"/>
    <col width="10" customWidth="1" min="7" max="7"/>
    <col width="9" customWidth="1" min="8" max="8"/>
    <col width="11" customWidth="1" min="9" max="9"/>
  </cols>
  <sheetData>
    <row r="1">
      <c r="A1" s="1" t="inlineStr">
        <is>
          <t>Order ID</t>
        </is>
      </c>
      <c r="B1" s="1" t="inlineStr">
        <is>
          <t>Customer</t>
        </is>
      </c>
      <c r="C1" s="1" t="inlineStr">
        <is>
          <t>Promised Date</t>
        </is>
      </c>
      <c r="D1" s="1" t="inlineStr">
        <is>
          <t>Delivered Date</t>
        </is>
      </c>
      <c r="E1" s="1" t="inlineStr">
        <is>
          <t>Qty Ordered</t>
        </is>
      </c>
      <c r="F1" s="1" t="inlineStr">
        <is>
          <t>Qty Delivered</t>
        </is>
      </c>
      <c r="G1" s="1" t="inlineStr">
        <is>
          <t>On Time?</t>
        </is>
      </c>
      <c r="H1" s="1" t="inlineStr">
        <is>
          <t>In Full?</t>
        </is>
      </c>
      <c r="I1" s="1" t="inlineStr">
        <is>
          <t>OTIF Pass?</t>
        </is>
      </c>
    </row>
    <row r="2">
      <c r="A2" t="n">
        <v>1001</v>
      </c>
      <c r="B2" t="inlineStr">
        <is>
          <t>Customer A</t>
        </is>
      </c>
      <c r="C2" s="2" t="n">
        <v>46204</v>
      </c>
      <c r="D2" s="2" t="n">
        <v>46204</v>
      </c>
      <c r="E2" t="n">
        <v>100</v>
      </c>
      <c r="F2" t="n">
        <v>100</v>
      </c>
      <c r="G2">
        <f>IF(D2&lt;=C2,"Yes","No")</f>
        <v/>
      </c>
      <c r="H2">
        <f>IF(F2&gt;=E2,"Yes","No")</f>
        <v/>
      </c>
      <c r="I2">
        <f>IF(AND(G2="Yes",H2="Yes"),1,0)</f>
        <v/>
      </c>
    </row>
    <row r="3">
      <c r="A3" t="n">
        <v>1002</v>
      </c>
      <c r="B3" t="inlineStr">
        <is>
          <t>Customer A</t>
        </is>
      </c>
      <c r="C3" s="2" t="n">
        <v>46206</v>
      </c>
      <c r="D3" s="2" t="n">
        <v>46207</v>
      </c>
      <c r="E3" t="n">
        <v>250</v>
      </c>
      <c r="F3" t="n">
        <v>250</v>
      </c>
      <c r="G3">
        <f>IF(D3&lt;=C3,"Yes","No")</f>
        <v/>
      </c>
      <c r="H3">
        <f>IF(F3&gt;=E3,"Yes","No")</f>
        <v/>
      </c>
      <c r="I3">
        <f>IF(AND(G3="Yes",H3="Yes"),1,0)</f>
        <v/>
      </c>
    </row>
    <row r="4">
      <c r="A4" t="n">
        <v>1003</v>
      </c>
      <c r="B4" t="inlineStr">
        <is>
          <t>Customer B</t>
        </is>
      </c>
      <c r="C4" s="2" t="n">
        <v>46208</v>
      </c>
      <c r="D4" s="2" t="n">
        <v>46208</v>
      </c>
      <c r="E4" t="n">
        <v>500</v>
      </c>
      <c r="F4" t="n">
        <v>480</v>
      </c>
      <c r="G4">
        <f>IF(D4&lt;=C4,"Yes","No")</f>
        <v/>
      </c>
      <c r="H4">
        <f>IF(F4&gt;=E4,"Yes","No")</f>
        <v/>
      </c>
      <c r="I4">
        <f>IF(AND(G4="Yes",H4="Yes"),1,0)</f>
        <v/>
      </c>
    </row>
    <row r="5">
      <c r="A5" t="n">
        <v>1004</v>
      </c>
      <c r="B5" t="inlineStr">
        <is>
          <t>Customer B</t>
        </is>
      </c>
      <c r="C5" s="2" t="n">
        <v>46210</v>
      </c>
      <c r="D5" s="2" t="n">
        <v>46209</v>
      </c>
      <c r="E5" t="n">
        <v>80</v>
      </c>
      <c r="F5" t="n">
        <v>80</v>
      </c>
      <c r="G5">
        <f>IF(D5&lt;=C5,"Yes","No")</f>
        <v/>
      </c>
      <c r="H5">
        <f>IF(F5&gt;=E5,"Yes","No")</f>
        <v/>
      </c>
      <c r="I5">
        <f>IF(AND(G5="Yes",H5="Yes"),1,0)</f>
        <v/>
      </c>
    </row>
    <row r="6">
      <c r="A6" t="n">
        <v>1005</v>
      </c>
      <c r="B6" t="inlineStr">
        <is>
          <t>Customer C</t>
        </is>
      </c>
      <c r="C6" s="2" t="n">
        <v>46212</v>
      </c>
      <c r="D6" s="2" t="n">
        <v>46212</v>
      </c>
      <c r="E6" t="n">
        <v>1200</v>
      </c>
      <c r="F6" t="n">
        <v>1200</v>
      </c>
      <c r="G6">
        <f>IF(D6&lt;=C6,"Yes","No")</f>
        <v/>
      </c>
      <c r="H6">
        <f>IF(F6&gt;=E6,"Yes","No")</f>
        <v/>
      </c>
      <c r="I6">
        <f>IF(AND(G6="Yes",H6="Yes"),1,0)</f>
        <v/>
      </c>
    </row>
    <row r="7">
      <c r="A7" t="n">
        <v>1006</v>
      </c>
      <c r="B7" t="inlineStr">
        <is>
          <t>Customer A</t>
        </is>
      </c>
      <c r="C7" s="2" t="n">
        <v>46214</v>
      </c>
      <c r="D7" s="2" t="n">
        <v>46216</v>
      </c>
      <c r="E7" t="n">
        <v>300</v>
      </c>
      <c r="F7" t="n">
        <v>300</v>
      </c>
      <c r="G7">
        <f>IF(D7&lt;=C7,"Yes","No")</f>
        <v/>
      </c>
      <c r="H7">
        <f>IF(F7&gt;=E7,"Yes","No")</f>
        <v/>
      </c>
      <c r="I7">
        <f>IF(AND(G7="Yes",H7="Yes"),1,0)</f>
        <v/>
      </c>
    </row>
    <row r="8">
      <c r="A8" t="n">
        <v>1007</v>
      </c>
      <c r="B8" t="inlineStr">
        <is>
          <t>Customer C</t>
        </is>
      </c>
      <c r="C8" s="2" t="n">
        <v>46216</v>
      </c>
      <c r="D8" s="2" t="n">
        <v>46216</v>
      </c>
      <c r="E8" t="n">
        <v>150</v>
      </c>
      <c r="F8" t="n">
        <v>150</v>
      </c>
      <c r="G8">
        <f>IF(D8&lt;=C8,"Yes","No")</f>
        <v/>
      </c>
      <c r="H8">
        <f>IF(F8&gt;=E8,"Yes","No")</f>
        <v/>
      </c>
      <c r="I8">
        <f>IF(AND(G8="Yes",H8="Yes"),1,0)</f>
        <v/>
      </c>
    </row>
    <row r="9">
      <c r="A9" t="n">
        <v>1008</v>
      </c>
      <c r="B9" t="inlineStr">
        <is>
          <t>Customer B</t>
        </is>
      </c>
      <c r="C9" s="2" t="n">
        <v>46218</v>
      </c>
      <c r="D9" s="2" t="n">
        <v>46218</v>
      </c>
      <c r="E9" t="n">
        <v>900</v>
      </c>
      <c r="F9" t="n">
        <v>850</v>
      </c>
      <c r="G9">
        <f>IF(D9&lt;=C9,"Yes","No")</f>
        <v/>
      </c>
      <c r="H9">
        <f>IF(F9&gt;=E9,"Yes","No")</f>
        <v/>
      </c>
      <c r="I9">
        <f>IF(AND(G9="Yes",H9="Yes"),1,0)</f>
        <v/>
      </c>
    </row>
    <row r="10">
      <c r="A10" t="n">
        <v>1009</v>
      </c>
      <c r="B10" t="inlineStr">
        <is>
          <t>Customer A</t>
        </is>
      </c>
      <c r="C10" s="2" t="n">
        <v>46220</v>
      </c>
      <c r="D10" s="2" t="n">
        <v>46219</v>
      </c>
      <c r="E10" t="n">
        <v>60</v>
      </c>
      <c r="F10" t="n">
        <v>60</v>
      </c>
      <c r="G10">
        <f>IF(D10&lt;=C10,"Yes","No")</f>
        <v/>
      </c>
      <c r="H10">
        <f>IF(F10&gt;=E10,"Yes","No")</f>
        <v/>
      </c>
      <c r="I10">
        <f>IF(AND(G10="Yes",H10="Yes"),1,0)</f>
        <v/>
      </c>
    </row>
    <row r="11">
      <c r="A11" t="n">
        <v>1010</v>
      </c>
      <c r="B11" t="inlineStr">
        <is>
          <t>Customer C</t>
        </is>
      </c>
      <c r="C11" s="2" t="n">
        <v>46222</v>
      </c>
      <c r="D11" s="2" t="n">
        <v>46223</v>
      </c>
      <c r="E11" t="n">
        <v>400</v>
      </c>
      <c r="F11" t="n">
        <v>400</v>
      </c>
      <c r="G11">
        <f>IF(D11&lt;=C11,"Yes","No")</f>
        <v/>
      </c>
      <c r="H11">
        <f>IF(F11&gt;=E11,"Yes","No")</f>
        <v/>
      </c>
      <c r="I11">
        <f>IF(AND(G11="Yes",H11="Yes"),1,0)</f>
        <v/>
      </c>
    </row>
    <row r="12">
      <c r="A12" t="n">
        <v>1011</v>
      </c>
      <c r="B12" t="inlineStr">
        <is>
          <t>Customer B</t>
        </is>
      </c>
      <c r="C12" s="2" t="n">
        <v>46224</v>
      </c>
      <c r="D12" s="2" t="n">
        <v>46224</v>
      </c>
      <c r="E12" t="n">
        <v>700</v>
      </c>
      <c r="F12" t="n">
        <v>700</v>
      </c>
      <c r="G12">
        <f>IF(D12&lt;=C12,"Yes","No")</f>
        <v/>
      </c>
      <c r="H12">
        <f>IF(F12&gt;=E12,"Yes","No")</f>
        <v/>
      </c>
      <c r="I12">
        <f>IF(AND(G12="Yes",H12="Yes"),1,0)</f>
        <v/>
      </c>
    </row>
    <row r="13">
      <c r="A13" t="n">
        <v>1012</v>
      </c>
      <c r="B13" t="inlineStr">
        <is>
          <t>Customer A</t>
        </is>
      </c>
      <c r="C13" s="2" t="n">
        <v>46226</v>
      </c>
      <c r="D13" s="2" t="n">
        <v>46226</v>
      </c>
      <c r="E13" t="n">
        <v>90</v>
      </c>
      <c r="F13" t="n">
        <v>90</v>
      </c>
      <c r="G13">
        <f>IF(D13&lt;=C13,"Yes","No")</f>
        <v/>
      </c>
      <c r="H13">
        <f>IF(F13&gt;=E13,"Yes","No")</f>
        <v/>
      </c>
      <c r="I13">
        <f>IF(AND(G13="Yes",H13="Yes"),1,0)</f>
        <v/>
      </c>
    </row>
    <row r="14">
      <c r="A14" t="n">
        <v>1013</v>
      </c>
      <c r="B14" t="inlineStr">
        <is>
          <t>Customer C</t>
        </is>
      </c>
      <c r="C14" s="2" t="n">
        <v>46228</v>
      </c>
      <c r="D14" s="2" t="n">
        <v>46230</v>
      </c>
      <c r="E14" t="n">
        <v>320</v>
      </c>
      <c r="F14" t="n">
        <v>300</v>
      </c>
      <c r="G14">
        <f>IF(D14&lt;=C14,"Yes","No")</f>
        <v/>
      </c>
      <c r="H14">
        <f>IF(F14&gt;=E14,"Yes","No")</f>
        <v/>
      </c>
      <c r="I14">
        <f>IF(AND(G14="Yes",H14="Yes"),1,0)</f>
        <v/>
      </c>
    </row>
    <row r="15">
      <c r="A15" t="n">
        <v>1014</v>
      </c>
      <c r="B15" t="inlineStr">
        <is>
          <t>Customer B</t>
        </is>
      </c>
      <c r="C15" s="2" t="n">
        <v>46230</v>
      </c>
      <c r="D15" s="2" t="n">
        <v>46230</v>
      </c>
      <c r="E15" t="n">
        <v>210</v>
      </c>
      <c r="F15" t="n">
        <v>210</v>
      </c>
      <c r="G15">
        <f>IF(D15&lt;=C15,"Yes","No")</f>
        <v/>
      </c>
      <c r="H15">
        <f>IF(F15&gt;=E15,"Yes","No")</f>
        <v/>
      </c>
      <c r="I15">
        <f>IF(AND(G15="Yes",H15="Yes"),1,0)</f>
        <v/>
      </c>
    </row>
    <row r="16">
      <c r="A16" t="n">
        <v>1015</v>
      </c>
      <c r="B16" t="inlineStr">
        <is>
          <t>Customer A</t>
        </is>
      </c>
      <c r="C16" s="2" t="n">
        <v>46232</v>
      </c>
      <c r="D16" s="2" t="n">
        <v>46232</v>
      </c>
      <c r="E16" t="n">
        <v>1000</v>
      </c>
      <c r="F16" t="n">
        <v>1000</v>
      </c>
      <c r="G16">
        <f>IF(D16&lt;=C16,"Yes","No")</f>
        <v/>
      </c>
      <c r="H16">
        <f>IF(F16&gt;=E16,"Yes","No")</f>
        <v/>
      </c>
      <c r="I16">
        <f>IF(AND(G16="Yes",H16="Yes"),1,0)</f>
        <v/>
      </c>
    </row>
    <row r="18">
      <c r="A18" s="3" t="inlineStr">
        <is>
          <t>SUMMARY</t>
        </is>
      </c>
    </row>
    <row r="19">
      <c r="A19" t="inlineStr">
        <is>
          <t>Total orders</t>
        </is>
      </c>
      <c r="B19">
        <f>COUNTA(A2:A16)</f>
        <v/>
      </c>
    </row>
    <row r="20">
      <c r="A20" t="inlineStr">
        <is>
          <t>Orders on time AND in full</t>
        </is>
      </c>
      <c r="B20">
        <f>SUM(I2:I16)</f>
        <v/>
      </c>
    </row>
    <row r="21">
      <c r="A21" t="inlineStr">
        <is>
          <t>OTIF %</t>
        </is>
      </c>
      <c r="B21" s="4">
        <f>SUM(I2:I16)/COUNTA(A2:A16)</f>
        <v/>
      </c>
    </row>
    <row r="23">
      <c r="A23" s="5" t="inlineStr">
        <is>
          <t>How to use: replace the sample rows with your orders. 'On time' compares delivered vs promised date; 'in full' compares delivered vs ordered quantity; both must pass. Align date and quantity definitions with each customer's scoring rules.</t>
        </is>
      </c>
    </row>
  </sheetData>
  <mergeCells count="1">
    <mergeCell ref="A23:I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2026-07-29T20:25:08Z</dcterms:created>
  <dcterms:modified xsi:type="dcterms:W3CDTF">2026-07-29T20:25:08Z</dcterms:modified>
</cp:coreProperties>
</file>